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640" activeTab="0"/>
  </bookViews>
  <sheets>
    <sheet name="Прейскурант оборудование" sheetId="1" r:id="rId1"/>
  </sheets>
  <definedNames/>
  <calcPr fullCalcOnLoad="1"/>
</workbook>
</file>

<file path=xl/sharedStrings.xml><?xml version="1.0" encoding="utf-8"?>
<sst xmlns="http://schemas.openxmlformats.org/spreadsheetml/2006/main" count="60" uniqueCount="58">
  <si>
    <t>Итого</t>
  </si>
  <si>
    <t>Описание</t>
  </si>
  <si>
    <t>SP-DVR-4-S</t>
  </si>
  <si>
    <t>SP-DVR-4-ELE</t>
  </si>
  <si>
    <t>SP-DVR-8-ELE</t>
  </si>
  <si>
    <t>SP-DVR-MC-4-G</t>
  </si>
  <si>
    <t>SP-DVR-MS-4-G</t>
  </si>
  <si>
    <t>SP-PC-8-HDD</t>
  </si>
  <si>
    <t>Процент растоможки и доставки до РБ</t>
  </si>
  <si>
    <t>SP-DVR-16-ELE</t>
  </si>
  <si>
    <t>SP-PC-16-HDD</t>
  </si>
  <si>
    <t>Потребность</t>
  </si>
  <si>
    <t>SP-NVR-8-S</t>
  </si>
  <si>
    <t>SP-DVR-MC-4-GТ</t>
  </si>
  <si>
    <t>SP-PC-4-Е</t>
  </si>
  <si>
    <t>SP-PC-8-Е</t>
  </si>
  <si>
    <t>SP-PC-16-Е</t>
  </si>
  <si>
    <t>SP-PCON-4</t>
  </si>
  <si>
    <t>SP-PCON-8</t>
  </si>
  <si>
    <t>Модель</t>
  </si>
  <si>
    <t>Розничная цена</t>
  </si>
  <si>
    <t>Цена мелкий опт (50-100 т.р)</t>
  </si>
  <si>
    <t>Цена опт (100-300 т.р)</t>
  </si>
  <si>
    <t>Цена Дилер (свыше 300 т.р.)</t>
  </si>
  <si>
    <t>SP-PCON-16</t>
  </si>
  <si>
    <t>SP-IP-PCON-4-DS</t>
  </si>
  <si>
    <t>SP-IP-PCON-8-DS</t>
  </si>
  <si>
    <t>SP-IP-PCON-16-DST</t>
  </si>
  <si>
    <t>SP-IP-PCON-32-DST</t>
  </si>
  <si>
    <t>Видеорегистраторы Low DVR</t>
  </si>
  <si>
    <t>Видеорегистраторы Mid DVR</t>
  </si>
  <si>
    <t>Видеорегистраторы High DVR</t>
  </si>
  <si>
    <t>Видеорегистраторы DVR accessories</t>
  </si>
  <si>
    <t>Видеорегистраторы ATM DVR</t>
  </si>
  <si>
    <t>Видеорегистраторы мобильные DVR</t>
  </si>
  <si>
    <t>SP-DVR-4-MS-G</t>
  </si>
  <si>
    <t>SP-DVR-4-MS-GТ</t>
  </si>
  <si>
    <t>SP-DVR-4-MС-G</t>
  </si>
  <si>
    <t>SP-DVR-4-MС-GТ</t>
  </si>
  <si>
    <t>SP-DVR-4-MС-GТW</t>
  </si>
  <si>
    <t>SP-MC-BACK</t>
  </si>
  <si>
    <t>SP-DVR-4E-ATM</t>
  </si>
  <si>
    <t>SP-DVR-4E-ATM-LCD</t>
  </si>
  <si>
    <t>SP-KEYB</t>
  </si>
  <si>
    <t>SP-KEYB-RS</t>
  </si>
  <si>
    <t>SP-DVR-4-ST</t>
  </si>
  <si>
    <t>SP-DVR-8-ST</t>
  </si>
  <si>
    <t>SP-DVR-16-ST</t>
  </si>
  <si>
    <t>SP-DVR-4-P</t>
  </si>
  <si>
    <t>SP-DVR-8-P</t>
  </si>
  <si>
    <t>SP-DVR-16-P</t>
  </si>
  <si>
    <t>SP-DVR-4-XS</t>
  </si>
  <si>
    <t>SP-DVR-8-XS</t>
  </si>
  <si>
    <t>SP-DVR-16-XS</t>
  </si>
  <si>
    <t>Конвертер IP</t>
  </si>
  <si>
    <t>Конвертер аналоговый</t>
  </si>
  <si>
    <t>по телефону</t>
  </si>
  <si>
    <t xml:space="preserve"> по телефону</t>
  </si>
</sst>
</file>

<file path=xl/styles.xml><?xml version="1.0" encoding="utf-8"?>
<styleSheet xmlns="http://schemas.openxmlformats.org/spreadsheetml/2006/main">
  <numFmts count="1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_-* #,##0.00&quot;р.&quot;_-;\-* #,##0.00&quot;р.&quot;_-;_-* &quot;-&quot;??&quot;р.&quot;_-;_-@_-"/>
    <numFmt numFmtId="165" formatCode="_-* #,##0.00\ _D_M_-;\-* #,##0.00\ _D_M_-;_-* &quot;-&quot;??\ _D_M_-;_-@_-"/>
    <numFmt numFmtId="166" formatCode="&quot;$&quot;#,##0"/>
    <numFmt numFmtId="167" formatCode="_-[$$-409]* #,##0.00_ ;_-[$$-409]* \-#,##0.00\ ;_-[$$-409]* &quot;-&quot;??_ ;_-@_ 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name val="Helv"/>
      <family val="0"/>
    </font>
    <font>
      <b/>
      <i/>
      <sz val="26"/>
      <name val="Times New Roman"/>
      <family val="1"/>
    </font>
    <font>
      <sz val="10"/>
      <name val="NTHelvetica/Cyrillic"/>
      <family val="0"/>
    </font>
    <font>
      <b/>
      <sz val="11"/>
      <name val="Arial Cyr"/>
      <family val="2"/>
    </font>
    <font>
      <sz val="10"/>
      <name val="Arial Cyr"/>
      <family val="2"/>
    </font>
    <font>
      <sz val="11"/>
      <name val="Arial CYR"/>
      <family val="2"/>
    </font>
    <font>
      <sz val="9"/>
      <name val="Arial CYR"/>
      <family val="2"/>
    </font>
    <font>
      <b/>
      <sz val="9"/>
      <name val="Times New Roman"/>
      <family val="1"/>
    </font>
    <font>
      <b/>
      <sz val="10"/>
      <color indexed="48"/>
      <name val="Arial Cyr"/>
      <family val="2"/>
    </font>
    <font>
      <b/>
      <i/>
      <sz val="9"/>
      <name val="Arial CYR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9"/>
      <name val="Arial CYR"/>
      <family val="2"/>
    </font>
    <font>
      <b/>
      <sz val="10"/>
      <name val="Arial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4" fillId="0" borderId="1">
      <alignment horizontal="left" vertical="center"/>
      <protection locked="0"/>
    </xf>
    <xf numFmtId="0" fontId="0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5" fillId="0" borderId="0" applyProtection="0">
      <alignment horizontal="center"/>
    </xf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7" fillId="0" borderId="0" xfId="59" applyFont="1">
      <alignment/>
      <protection/>
    </xf>
    <xf numFmtId="0" fontId="8" fillId="0" borderId="0" xfId="59" applyFont="1" applyAlignment="1">
      <alignment horizontal="center" vertical="center" wrapText="1"/>
      <protection/>
    </xf>
    <xf numFmtId="0" fontId="8" fillId="0" borderId="0" xfId="59" applyFont="1">
      <alignment/>
      <protection/>
    </xf>
    <xf numFmtId="0" fontId="6" fillId="0" borderId="0" xfId="59" applyFont="1">
      <alignment/>
      <protection/>
    </xf>
    <xf numFmtId="0" fontId="9" fillId="33" borderId="1" xfId="59" applyFont="1" applyFill="1" applyBorder="1" applyAlignment="1">
      <alignment horizontal="center" vertical="center" wrapText="1"/>
      <protection/>
    </xf>
    <xf numFmtId="167" fontId="8" fillId="34" borderId="0" xfId="59" applyNumberFormat="1" applyFont="1" applyFill="1">
      <alignment/>
      <protection/>
    </xf>
    <xf numFmtId="0" fontId="10" fillId="0" borderId="0" xfId="59" applyFont="1">
      <alignment/>
      <protection/>
    </xf>
    <xf numFmtId="0" fontId="8" fillId="0" borderId="0" xfId="59" applyFont="1" applyBorder="1" applyAlignment="1">
      <alignment horizontal="center" vertical="center" wrapText="1"/>
      <protection/>
    </xf>
    <xf numFmtId="167" fontId="8" fillId="34" borderId="1" xfId="59" applyNumberFormat="1" applyFont="1" applyFill="1" applyBorder="1">
      <alignment/>
      <protection/>
    </xf>
    <xf numFmtId="0" fontId="8" fillId="0" borderId="1" xfId="59" applyFont="1" applyBorder="1" applyAlignment="1">
      <alignment horizontal="center" vertical="center" wrapText="1"/>
      <protection/>
    </xf>
    <xf numFmtId="0" fontId="8" fillId="0" borderId="1" xfId="59" applyFont="1" applyBorder="1" applyAlignment="1">
      <alignment horizontal="left" wrapText="1" shrinkToFit="1"/>
      <protection/>
    </xf>
    <xf numFmtId="0" fontId="8" fillId="0" borderId="1" xfId="59" applyFont="1" applyBorder="1" applyAlignment="1">
      <alignment horizontal="left" wrapText="1"/>
      <protection/>
    </xf>
    <xf numFmtId="0" fontId="8" fillId="0" borderId="1" xfId="59" applyFont="1" applyFill="1" applyBorder="1" applyAlignment="1">
      <alignment horizontal="center" vertical="center" wrapText="1"/>
      <protection/>
    </xf>
    <xf numFmtId="0" fontId="7" fillId="0" borderId="0" xfId="59" applyFont="1" applyAlignment="1">
      <alignment wrapText="1"/>
      <protection/>
    </xf>
    <xf numFmtId="167" fontId="9" fillId="35" borderId="1" xfId="69" applyNumberFormat="1" applyFont="1" applyFill="1" applyBorder="1" applyAlignment="1">
      <alignment horizontal="center" vertical="center" wrapText="1"/>
    </xf>
    <xf numFmtId="167" fontId="8" fillId="34" borderId="1" xfId="59" applyNumberFormat="1" applyFont="1" applyFill="1" applyBorder="1" applyAlignment="1">
      <alignment wrapText="1"/>
      <protection/>
    </xf>
    <xf numFmtId="167" fontId="8" fillId="0" borderId="1" xfId="59" applyNumberFormat="1" applyFont="1" applyFill="1" applyBorder="1" applyAlignment="1">
      <alignment wrapText="1"/>
      <protection/>
    </xf>
    <xf numFmtId="0" fontId="10" fillId="0" borderId="0" xfId="59" applyFont="1" applyAlignment="1">
      <alignment wrapText="1"/>
      <protection/>
    </xf>
    <xf numFmtId="0" fontId="8" fillId="0" borderId="0" xfId="59" applyFont="1" applyAlignment="1">
      <alignment wrapText="1"/>
      <protection/>
    </xf>
    <xf numFmtId="0" fontId="11" fillId="0" borderId="1" xfId="59" applyFont="1" applyFill="1" applyBorder="1" applyAlignment="1">
      <alignment horizontal="left" wrapText="1"/>
      <protection/>
    </xf>
    <xf numFmtId="0" fontId="8" fillId="0" borderId="0" xfId="59" applyFont="1" applyAlignment="1">
      <alignment horizontal="left" wrapText="1"/>
      <protection/>
    </xf>
    <xf numFmtId="167" fontId="8" fillId="34" borderId="0" xfId="59" applyNumberFormat="1" applyFont="1" applyFill="1" applyAlignment="1">
      <alignment wrapText="1"/>
      <protection/>
    </xf>
    <xf numFmtId="167" fontId="8" fillId="34" borderId="0" xfId="59" applyNumberFormat="1" applyFont="1" applyFill="1" applyBorder="1" applyAlignment="1">
      <alignment wrapText="1"/>
      <protection/>
    </xf>
    <xf numFmtId="167" fontId="8" fillId="34" borderId="0" xfId="59" applyNumberFormat="1" applyFont="1" applyFill="1" applyBorder="1">
      <alignment/>
      <protection/>
    </xf>
    <xf numFmtId="164" fontId="8" fillId="34" borderId="1" xfId="59" applyNumberFormat="1" applyFont="1" applyFill="1" applyBorder="1">
      <alignment/>
      <protection/>
    </xf>
    <xf numFmtId="164" fontId="11" fillId="0" borderId="1" xfId="59" applyNumberFormat="1" applyFont="1" applyFill="1" applyBorder="1">
      <alignment/>
      <protection/>
    </xf>
    <xf numFmtId="10" fontId="8" fillId="34" borderId="1" xfId="59" applyNumberFormat="1" applyFont="1" applyFill="1" applyBorder="1">
      <alignment/>
      <protection/>
    </xf>
    <xf numFmtId="164" fontId="8" fillId="34" borderId="1" xfId="59" applyNumberFormat="1" applyFont="1" applyFill="1" applyBorder="1" applyAlignment="1">
      <alignment wrapText="1"/>
      <protection/>
    </xf>
    <xf numFmtId="0" fontId="13" fillId="0" borderId="0" xfId="59" applyFont="1" applyAlignment="1">
      <alignment horizontal="center" wrapText="1"/>
      <protection/>
    </xf>
    <xf numFmtId="164" fontId="8" fillId="34" borderId="1" xfId="59" applyNumberFormat="1" applyFont="1" applyFill="1" applyBorder="1" applyAlignment="1">
      <alignment horizontal="center" vertical="center"/>
      <protection/>
    </xf>
    <xf numFmtId="164" fontId="8" fillId="34" borderId="1" xfId="59" applyNumberFormat="1" applyFont="1" applyFill="1" applyBorder="1" applyAlignment="1">
      <alignment horizontal="center" vertical="center" wrapText="1"/>
      <protection/>
    </xf>
    <xf numFmtId="0" fontId="8" fillId="0" borderId="11" xfId="59" applyFont="1" applyFill="1" applyBorder="1" applyAlignment="1">
      <alignment horizontal="left" wrapText="1"/>
      <protection/>
    </xf>
    <xf numFmtId="0" fontId="0" fillId="0" borderId="12" xfId="0" applyBorder="1" applyAlignment="1">
      <alignment wrapText="1"/>
    </xf>
    <xf numFmtId="0" fontId="14" fillId="0" borderId="11" xfId="59" applyFont="1" applyBorder="1" applyAlignment="1">
      <alignment horizontal="center" vertical="center" wrapText="1"/>
      <protection/>
    </xf>
    <xf numFmtId="0" fontId="15" fillId="0" borderId="13" xfId="0" applyFont="1" applyBorder="1" applyAlignment="1">
      <alignment/>
    </xf>
  </cellXfs>
  <cellStyles count="57">
    <cellStyle name="Normal" xfId="0"/>
    <cellStyle name="_Offer_Сибур-Инлайн_050817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Heading1" xfId="34"/>
    <cellStyle name="Normal_April prices 7F and BO OCS_Work" xfId="35"/>
    <cellStyle name="Option" xfId="36"/>
    <cellStyle name="stand_bord" xfId="37"/>
    <cellStyle name="Unit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_Offer_Сибур-Инлайн_050817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_Price CPQ FCA 06May2002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6"/>
  <sheetViews>
    <sheetView tabSelected="1" zoomScalePageLayoutView="0" workbookViewId="0" topLeftCell="A1">
      <selection activeCell="A2" sqref="A2"/>
    </sheetView>
  </sheetViews>
  <sheetFormatPr defaultColWidth="9.140625" defaultRowHeight="12.75" outlineLevelRow="1"/>
  <cols>
    <col min="1" max="1" width="18.57421875" style="2" customWidth="1"/>
    <col min="2" max="2" width="12.7109375" style="21" customWidth="1"/>
    <col min="3" max="3" width="14.00390625" style="6" customWidth="1"/>
    <col min="4" max="5" width="12.7109375" style="22" customWidth="1"/>
    <col min="6" max="6" width="14.28125" style="19" customWidth="1"/>
    <col min="7" max="7" width="11.28125" style="3" customWidth="1"/>
    <col min="8" max="16384" width="9.140625" style="3" customWidth="1"/>
  </cols>
  <sheetData>
    <row r="1" spans="1:6" s="1" customFormat="1" ht="14.25">
      <c r="A1" s="2"/>
      <c r="B1" s="29" t="s">
        <v>11</v>
      </c>
      <c r="C1" s="6"/>
      <c r="D1" s="22"/>
      <c r="E1" s="22"/>
      <c r="F1" s="14"/>
    </row>
    <row r="2" spans="1:6" s="1" customFormat="1" ht="61.5" customHeight="1">
      <c r="A2" s="5" t="s">
        <v>19</v>
      </c>
      <c r="B2" s="5" t="s">
        <v>1</v>
      </c>
      <c r="C2" s="15" t="s">
        <v>20</v>
      </c>
      <c r="D2" s="15" t="s">
        <v>21</v>
      </c>
      <c r="E2" s="15" t="s">
        <v>22</v>
      </c>
      <c r="F2" s="15" t="s">
        <v>23</v>
      </c>
    </row>
    <row r="3" spans="1:6" s="4" customFormat="1" ht="12.75" outlineLevel="1">
      <c r="A3" s="10" t="s">
        <v>17</v>
      </c>
      <c r="B3" s="11"/>
      <c r="C3" s="25">
        <v>10200</v>
      </c>
      <c r="D3" s="25">
        <f>C3*90%</f>
        <v>9180</v>
      </c>
      <c r="E3" s="25">
        <f>C3*80%</f>
        <v>8160</v>
      </c>
      <c r="F3" s="28">
        <f>C3*75%</f>
        <v>7650</v>
      </c>
    </row>
    <row r="4" spans="1:6" s="4" customFormat="1" ht="12.75" outlineLevel="1">
      <c r="A4" s="10" t="s">
        <v>18</v>
      </c>
      <c r="B4" s="11"/>
      <c r="C4" s="25">
        <v>18050</v>
      </c>
      <c r="D4" s="25">
        <f>C4*90%</f>
        <v>16245</v>
      </c>
      <c r="E4" s="25">
        <f>C4*80%</f>
        <v>14440</v>
      </c>
      <c r="F4" s="28">
        <f>C4*75%</f>
        <v>13537.5</v>
      </c>
    </row>
    <row r="5" spans="1:6" s="4" customFormat="1" ht="12.75" outlineLevel="1">
      <c r="A5" s="10" t="s">
        <v>24</v>
      </c>
      <c r="B5" s="11"/>
      <c r="C5" s="25">
        <v>28450</v>
      </c>
      <c r="D5" s="25">
        <f>C5*90%</f>
        <v>25605</v>
      </c>
      <c r="E5" s="25">
        <f>C5*80%</f>
        <v>22760</v>
      </c>
      <c r="F5" s="28">
        <f>C5*75%</f>
        <v>21337.5</v>
      </c>
    </row>
    <row r="6" spans="1:6" s="1" customFormat="1" ht="19.5" customHeight="1">
      <c r="A6" s="34" t="s">
        <v>55</v>
      </c>
      <c r="B6" s="35"/>
      <c r="C6" s="25"/>
      <c r="D6" s="25"/>
      <c r="E6" s="25"/>
      <c r="F6" s="28"/>
    </row>
    <row r="7" spans="1:6" s="4" customFormat="1" ht="13.5" customHeight="1" outlineLevel="1">
      <c r="A7" s="10" t="s">
        <v>25</v>
      </c>
      <c r="B7" s="11"/>
      <c r="C7" s="25">
        <v>17400</v>
      </c>
      <c r="D7" s="25">
        <f>C7*90%</f>
        <v>15660</v>
      </c>
      <c r="E7" s="25">
        <f>C7*80%</f>
        <v>13920</v>
      </c>
      <c r="F7" s="28">
        <f>C7*75%</f>
        <v>13050</v>
      </c>
    </row>
    <row r="8" spans="1:6" s="4" customFormat="1" ht="12.75" customHeight="1" outlineLevel="1">
      <c r="A8" s="10" t="s">
        <v>26</v>
      </c>
      <c r="B8" s="11"/>
      <c r="C8" s="25">
        <v>23400</v>
      </c>
      <c r="D8" s="25">
        <f>C8*90%</f>
        <v>21060</v>
      </c>
      <c r="E8" s="25">
        <f>C8*80%</f>
        <v>18720</v>
      </c>
      <c r="F8" s="28">
        <f>C8*75%</f>
        <v>17550</v>
      </c>
    </row>
    <row r="9" spans="1:6" s="4" customFormat="1" ht="12.75" customHeight="1" outlineLevel="1">
      <c r="A9" s="10" t="s">
        <v>27</v>
      </c>
      <c r="B9" s="11"/>
      <c r="C9" s="25">
        <v>50500</v>
      </c>
      <c r="D9" s="25">
        <f>C9*90%</f>
        <v>45450</v>
      </c>
      <c r="E9" s="25">
        <f>C9*80%</f>
        <v>40400</v>
      </c>
      <c r="F9" s="28">
        <f>C9*75%</f>
        <v>37875</v>
      </c>
    </row>
    <row r="10" spans="1:6" s="4" customFormat="1" ht="12.75" customHeight="1" outlineLevel="1">
      <c r="A10" s="10" t="s">
        <v>28</v>
      </c>
      <c r="B10" s="11"/>
      <c r="C10" s="25">
        <v>64100</v>
      </c>
      <c r="D10" s="25">
        <f>C10*90%</f>
        <v>57690</v>
      </c>
      <c r="E10" s="25">
        <f>C10*80%</f>
        <v>51280</v>
      </c>
      <c r="F10" s="28">
        <f>C10*75%</f>
        <v>48075</v>
      </c>
    </row>
    <row r="11" spans="1:6" s="1" customFormat="1" ht="19.5" customHeight="1">
      <c r="A11" s="34" t="s">
        <v>54</v>
      </c>
      <c r="B11" s="35"/>
      <c r="C11" s="25"/>
      <c r="D11" s="25"/>
      <c r="E11" s="25"/>
      <c r="F11" s="28"/>
    </row>
    <row r="12" spans="1:6" s="4" customFormat="1" ht="12.75" outlineLevel="1">
      <c r="A12" s="10" t="s">
        <v>51</v>
      </c>
      <c r="B12" s="11"/>
      <c r="C12" s="25">
        <v>10950</v>
      </c>
      <c r="D12" s="25">
        <f>C12*90%</f>
        <v>9855</v>
      </c>
      <c r="E12" s="25">
        <f>C12*80%</f>
        <v>8760</v>
      </c>
      <c r="F12" s="28">
        <f>C12*75%</f>
        <v>8212.5</v>
      </c>
    </row>
    <row r="13" spans="1:6" s="4" customFormat="1" ht="12.75" outlineLevel="1">
      <c r="A13" s="10" t="s">
        <v>52</v>
      </c>
      <c r="B13" s="11"/>
      <c r="C13" s="25">
        <v>16800</v>
      </c>
      <c r="D13" s="25">
        <f>C13*90%</f>
        <v>15120</v>
      </c>
      <c r="E13" s="25">
        <f>C13*80%</f>
        <v>13440</v>
      </c>
      <c r="F13" s="28">
        <f>C13*75%</f>
        <v>12600</v>
      </c>
    </row>
    <row r="14" spans="1:6" s="4" customFormat="1" ht="12.75" outlineLevel="1">
      <c r="A14" s="10" t="s">
        <v>53</v>
      </c>
      <c r="B14" s="11"/>
      <c r="C14" s="25">
        <v>25550</v>
      </c>
      <c r="D14" s="25">
        <f>C14*90%</f>
        <v>22995</v>
      </c>
      <c r="E14" s="25">
        <f>C14*80%</f>
        <v>20440</v>
      </c>
      <c r="F14" s="28">
        <f>C14*75%</f>
        <v>19162.5</v>
      </c>
    </row>
    <row r="15" spans="1:6" s="1" customFormat="1" ht="19.5" customHeight="1">
      <c r="A15" s="34" t="s">
        <v>29</v>
      </c>
      <c r="B15" s="35"/>
      <c r="C15" s="25"/>
      <c r="D15" s="25"/>
      <c r="E15" s="25"/>
      <c r="F15" s="28"/>
    </row>
    <row r="16" spans="1:6" s="4" customFormat="1" ht="12.75" outlineLevel="1">
      <c r="A16" s="10" t="s">
        <v>48</v>
      </c>
      <c r="B16" s="11"/>
      <c r="C16" s="25">
        <v>38750</v>
      </c>
      <c r="D16" s="25">
        <f>C16*90%</f>
        <v>34875</v>
      </c>
      <c r="E16" s="25">
        <f>C16*80%</f>
        <v>31000</v>
      </c>
      <c r="F16" s="28">
        <f>C16*75%</f>
        <v>29062.5</v>
      </c>
    </row>
    <row r="17" spans="1:6" s="4" customFormat="1" ht="12.75" outlineLevel="1">
      <c r="A17" s="10" t="s">
        <v>49</v>
      </c>
      <c r="B17" s="11"/>
      <c r="C17" s="25">
        <v>48500</v>
      </c>
      <c r="D17" s="25">
        <f>C17*90%</f>
        <v>43650</v>
      </c>
      <c r="E17" s="25">
        <f>C17*80%</f>
        <v>38800</v>
      </c>
      <c r="F17" s="28">
        <f>C17*75%</f>
        <v>36375</v>
      </c>
    </row>
    <row r="18" spans="1:6" s="4" customFormat="1" ht="12.75" outlineLevel="1">
      <c r="A18" s="10" t="s">
        <v>50</v>
      </c>
      <c r="B18" s="11"/>
      <c r="C18" s="25">
        <v>58200</v>
      </c>
      <c r="D18" s="25">
        <f>C18*90%</f>
        <v>52380</v>
      </c>
      <c r="E18" s="25">
        <f>C18*80%</f>
        <v>46560</v>
      </c>
      <c r="F18" s="28">
        <f>C18*75%</f>
        <v>43650</v>
      </c>
    </row>
    <row r="19" spans="1:6" s="1" customFormat="1" ht="19.5" customHeight="1">
      <c r="A19" s="34" t="s">
        <v>30</v>
      </c>
      <c r="B19" s="35"/>
      <c r="C19" s="25"/>
      <c r="D19" s="25"/>
      <c r="E19" s="25"/>
      <c r="F19" s="28"/>
    </row>
    <row r="20" spans="1:6" s="4" customFormat="1" ht="12.75" outlineLevel="1">
      <c r="A20" s="10" t="s">
        <v>45</v>
      </c>
      <c r="B20" s="11"/>
      <c r="C20" s="25">
        <v>79700</v>
      </c>
      <c r="D20" s="25">
        <f>C20*90%</f>
        <v>71730</v>
      </c>
      <c r="E20" s="25">
        <f>C20*80%</f>
        <v>63760</v>
      </c>
      <c r="F20" s="28">
        <f>C20*75%</f>
        <v>59775</v>
      </c>
    </row>
    <row r="21" spans="1:6" s="4" customFormat="1" ht="12.75" outlineLevel="1">
      <c r="A21" s="10" t="s">
        <v>46</v>
      </c>
      <c r="B21" s="11"/>
      <c r="C21" s="25">
        <v>89350</v>
      </c>
      <c r="D21" s="25">
        <f>C21*90%</f>
        <v>80415</v>
      </c>
      <c r="E21" s="25">
        <f>C21*80%</f>
        <v>71480</v>
      </c>
      <c r="F21" s="28">
        <f>C21*75%</f>
        <v>67012.5</v>
      </c>
    </row>
    <row r="22" spans="1:6" s="4" customFormat="1" ht="12.75" outlineLevel="1">
      <c r="A22" s="10" t="s">
        <v>47</v>
      </c>
      <c r="B22" s="11"/>
      <c r="C22" s="25">
        <v>108800</v>
      </c>
      <c r="D22" s="25">
        <f>C22*90%</f>
        <v>97920</v>
      </c>
      <c r="E22" s="25">
        <f>C22*80%</f>
        <v>87040</v>
      </c>
      <c r="F22" s="28">
        <f>C22*75%</f>
        <v>81600</v>
      </c>
    </row>
    <row r="23" spans="1:6" s="1" customFormat="1" ht="19.5" customHeight="1">
      <c r="A23" s="34" t="s">
        <v>31</v>
      </c>
      <c r="B23" s="35"/>
      <c r="C23" s="25"/>
      <c r="D23" s="25"/>
      <c r="E23" s="25"/>
      <c r="F23" s="28"/>
    </row>
    <row r="24" spans="1:6" s="4" customFormat="1" ht="12.75" outlineLevel="1">
      <c r="A24" s="10" t="s">
        <v>43</v>
      </c>
      <c r="B24" s="11"/>
      <c r="C24" s="25">
        <v>104950</v>
      </c>
      <c r="D24" s="25">
        <f>C24*90%</f>
        <v>94455</v>
      </c>
      <c r="E24" s="25">
        <f>C24*80%</f>
        <v>83960</v>
      </c>
      <c r="F24" s="28">
        <f>C24*75%</f>
        <v>78712.5</v>
      </c>
    </row>
    <row r="25" spans="1:6" s="4" customFormat="1" ht="12.75" outlineLevel="1">
      <c r="A25" s="10" t="s">
        <v>44</v>
      </c>
      <c r="B25" s="11"/>
      <c r="C25" s="25">
        <v>24600</v>
      </c>
      <c r="D25" s="25">
        <f>C25*90%</f>
        <v>22140</v>
      </c>
      <c r="E25" s="25">
        <f>C25*80%</f>
        <v>19680</v>
      </c>
      <c r="F25" s="28">
        <f>C25*75%</f>
        <v>18450</v>
      </c>
    </row>
    <row r="26" spans="1:6" s="1" customFormat="1" ht="29.25" customHeight="1">
      <c r="A26" s="34" t="s">
        <v>32</v>
      </c>
      <c r="B26" s="35"/>
      <c r="C26" s="25"/>
      <c r="D26" s="25"/>
      <c r="E26" s="25"/>
      <c r="F26" s="28"/>
    </row>
    <row r="27" spans="1:6" s="4" customFormat="1" ht="12.75" outlineLevel="1">
      <c r="A27" s="13" t="s">
        <v>41</v>
      </c>
      <c r="B27" s="11"/>
      <c r="C27" s="25">
        <v>54350</v>
      </c>
      <c r="D27" s="25">
        <f>C27*90%</f>
        <v>48915</v>
      </c>
      <c r="E27" s="25">
        <f>C27*80%</f>
        <v>43480</v>
      </c>
      <c r="F27" s="28">
        <f>C27*75%</f>
        <v>40762.5</v>
      </c>
    </row>
    <row r="28" spans="1:6" s="4" customFormat="1" ht="12.75" outlineLevel="1">
      <c r="A28" s="13" t="s">
        <v>42</v>
      </c>
      <c r="B28" s="11"/>
      <c r="C28" s="25">
        <v>71850</v>
      </c>
      <c r="D28" s="25">
        <f>C28*90%</f>
        <v>64665</v>
      </c>
      <c r="E28" s="25">
        <f>C28*80%</f>
        <v>57480</v>
      </c>
      <c r="F28" s="28">
        <f>C28*75%</f>
        <v>53887.5</v>
      </c>
    </row>
    <row r="29" spans="1:6" s="1" customFormat="1" ht="19.5" customHeight="1">
      <c r="A29" s="34" t="s">
        <v>33</v>
      </c>
      <c r="B29" s="35"/>
      <c r="C29" s="25"/>
      <c r="D29" s="25"/>
      <c r="E29" s="25"/>
      <c r="F29" s="28"/>
    </row>
    <row r="30" spans="1:6" s="4" customFormat="1" ht="12.75" outlineLevel="1">
      <c r="A30" s="13" t="s">
        <v>35</v>
      </c>
      <c r="B30" s="11"/>
      <c r="C30" s="25">
        <v>52400</v>
      </c>
      <c r="D30" s="25">
        <f aca="true" t="shared" si="0" ref="D30:D35">C30*90%</f>
        <v>47160</v>
      </c>
      <c r="E30" s="25">
        <f aca="true" t="shared" si="1" ref="E30:E35">C30*80%</f>
        <v>41920</v>
      </c>
      <c r="F30" s="28">
        <f aca="true" t="shared" si="2" ref="F30:F35">C30*75%</f>
        <v>39300</v>
      </c>
    </row>
    <row r="31" spans="1:6" s="4" customFormat="1" ht="12.75" outlineLevel="1">
      <c r="A31" s="13" t="s">
        <v>36</v>
      </c>
      <c r="B31" s="11"/>
      <c r="C31" s="25">
        <v>71850</v>
      </c>
      <c r="D31" s="25">
        <f t="shared" si="0"/>
        <v>64665</v>
      </c>
      <c r="E31" s="25">
        <f t="shared" si="1"/>
        <v>57480</v>
      </c>
      <c r="F31" s="28">
        <f t="shared" si="2"/>
        <v>53887.5</v>
      </c>
    </row>
    <row r="32" spans="1:6" s="4" customFormat="1" ht="12.75" outlineLevel="1">
      <c r="A32" s="13" t="s">
        <v>37</v>
      </c>
      <c r="B32" s="11"/>
      <c r="C32" s="25">
        <v>87400</v>
      </c>
      <c r="D32" s="25">
        <f t="shared" si="0"/>
        <v>78660</v>
      </c>
      <c r="E32" s="25">
        <f t="shared" si="1"/>
        <v>69920</v>
      </c>
      <c r="F32" s="28">
        <f t="shared" si="2"/>
        <v>65550</v>
      </c>
    </row>
    <row r="33" spans="1:6" s="4" customFormat="1" ht="12.75" outlineLevel="1">
      <c r="A33" s="13" t="s">
        <v>38</v>
      </c>
      <c r="B33" s="11"/>
      <c r="C33" s="25">
        <v>106900</v>
      </c>
      <c r="D33" s="25">
        <f t="shared" si="0"/>
        <v>96210</v>
      </c>
      <c r="E33" s="25">
        <f t="shared" si="1"/>
        <v>85520</v>
      </c>
      <c r="F33" s="28">
        <f t="shared" si="2"/>
        <v>80175</v>
      </c>
    </row>
    <row r="34" spans="1:6" s="4" customFormat="1" ht="12.75" outlineLevel="1">
      <c r="A34" s="13" t="s">
        <v>39</v>
      </c>
      <c r="B34" s="11"/>
      <c r="C34" s="25">
        <v>116600</v>
      </c>
      <c r="D34" s="25">
        <f t="shared" si="0"/>
        <v>104940</v>
      </c>
      <c r="E34" s="25">
        <f t="shared" si="1"/>
        <v>93280</v>
      </c>
      <c r="F34" s="28">
        <f t="shared" si="2"/>
        <v>87450</v>
      </c>
    </row>
    <row r="35" spans="1:6" s="4" customFormat="1" ht="12.75" outlineLevel="1">
      <c r="A35" s="13" t="s">
        <v>40</v>
      </c>
      <c r="B35" s="11"/>
      <c r="C35" s="25">
        <v>27100</v>
      </c>
      <c r="D35" s="25">
        <f t="shared" si="0"/>
        <v>24390</v>
      </c>
      <c r="E35" s="25">
        <f t="shared" si="1"/>
        <v>21680</v>
      </c>
      <c r="F35" s="28">
        <f t="shared" si="2"/>
        <v>20325</v>
      </c>
    </row>
    <row r="36" spans="1:6" s="1" customFormat="1" ht="32.25" customHeight="1">
      <c r="A36" s="34" t="s">
        <v>34</v>
      </c>
      <c r="B36" s="35"/>
      <c r="C36" s="30" t="s">
        <v>57</v>
      </c>
      <c r="D36" s="30" t="s">
        <v>56</v>
      </c>
      <c r="E36" s="30" t="s">
        <v>56</v>
      </c>
      <c r="F36" s="31" t="s">
        <v>56</v>
      </c>
    </row>
    <row r="37" spans="1:6" s="4" customFormat="1" ht="12.75" hidden="1" outlineLevel="1">
      <c r="A37" s="10" t="s">
        <v>7</v>
      </c>
      <c r="B37" s="12"/>
      <c r="C37" s="25" t="e">
        <f>#REF!*#REF!</f>
        <v>#REF!</v>
      </c>
      <c r="D37" s="25" t="e">
        <f>#REF!+#REF!*D51</f>
        <v>#REF!</v>
      </c>
      <c r="E37" s="25"/>
      <c r="F37" s="28" t="e">
        <f>#REF!*D37</f>
        <v>#REF!</v>
      </c>
    </row>
    <row r="38" spans="1:6" s="4" customFormat="1" ht="12.75" hidden="1" outlineLevel="1">
      <c r="A38" s="10" t="s">
        <v>10</v>
      </c>
      <c r="B38" s="12"/>
      <c r="C38" s="25" t="e">
        <f>#REF!*#REF!</f>
        <v>#REF!</v>
      </c>
      <c r="D38" s="25" t="e">
        <f>#REF!+#REF!*D52</f>
        <v>#REF!</v>
      </c>
      <c r="E38" s="25"/>
      <c r="F38" s="28" t="e">
        <f>#REF!*D38</f>
        <v>#REF!</v>
      </c>
    </row>
    <row r="39" spans="1:6" s="4" customFormat="1" ht="12.75" hidden="1" outlineLevel="1">
      <c r="A39" s="10" t="s">
        <v>14</v>
      </c>
      <c r="B39" s="12"/>
      <c r="C39" s="25"/>
      <c r="D39" s="25"/>
      <c r="E39" s="25"/>
      <c r="F39" s="28"/>
    </row>
    <row r="40" spans="1:6" s="4" customFormat="1" ht="12.75" hidden="1" outlineLevel="1">
      <c r="A40" s="10" t="s">
        <v>15</v>
      </c>
      <c r="B40" s="12"/>
      <c r="C40" s="25"/>
      <c r="D40" s="25"/>
      <c r="E40" s="25"/>
      <c r="F40" s="28"/>
    </row>
    <row r="41" spans="1:6" s="4" customFormat="1" ht="12.75" hidden="1" outlineLevel="1">
      <c r="A41" s="10" t="s">
        <v>16</v>
      </c>
      <c r="B41" s="12"/>
      <c r="C41" s="25"/>
      <c r="D41" s="25"/>
      <c r="E41" s="25"/>
      <c r="F41" s="28"/>
    </row>
    <row r="42" spans="1:6" s="4" customFormat="1" ht="12.75" hidden="1" outlineLevel="1">
      <c r="A42" s="13" t="s">
        <v>3</v>
      </c>
      <c r="B42" s="12"/>
      <c r="C42" s="25" t="e">
        <f>#REF!*#REF!</f>
        <v>#REF!</v>
      </c>
      <c r="D42" s="25" t="e">
        <f>#REF!+#REF!*D53</f>
        <v>#REF!</v>
      </c>
      <c r="E42" s="25"/>
      <c r="F42" s="28" t="e">
        <f>#REF!*D42</f>
        <v>#REF!</v>
      </c>
    </row>
    <row r="43" spans="1:6" s="4" customFormat="1" ht="12.75" hidden="1" outlineLevel="1">
      <c r="A43" s="13" t="s">
        <v>4</v>
      </c>
      <c r="B43" s="12"/>
      <c r="C43" s="25" t="e">
        <f>#REF!*#REF!</f>
        <v>#REF!</v>
      </c>
      <c r="D43" s="25" t="e">
        <f>#REF!+#REF!*D54</f>
        <v>#REF!</v>
      </c>
      <c r="E43" s="25"/>
      <c r="F43" s="28" t="e">
        <f>#REF!*D43</f>
        <v>#REF!</v>
      </c>
    </row>
    <row r="44" spans="1:6" s="4" customFormat="1" ht="12.75" hidden="1" outlineLevel="1">
      <c r="A44" s="13" t="s">
        <v>9</v>
      </c>
      <c r="B44" s="12"/>
      <c r="C44" s="25" t="e">
        <f>#REF!*#REF!</f>
        <v>#REF!</v>
      </c>
      <c r="D44" s="25" t="e">
        <f>#REF!+#REF!*D55</f>
        <v>#REF!</v>
      </c>
      <c r="E44" s="25"/>
      <c r="F44" s="28" t="e">
        <f>#REF!*D44</f>
        <v>#REF!</v>
      </c>
    </row>
    <row r="45" spans="1:6" s="4" customFormat="1" ht="12.75" hidden="1" outlineLevel="1">
      <c r="A45" s="13" t="s">
        <v>2</v>
      </c>
      <c r="B45" s="12"/>
      <c r="C45" s="25" t="e">
        <f>#REF!*#REF!</f>
        <v>#REF!</v>
      </c>
      <c r="D45" s="25" t="e">
        <f>#REF!+#REF!*D51</f>
        <v>#REF!</v>
      </c>
      <c r="E45" s="25"/>
      <c r="F45" s="28" t="e">
        <f>#REF!*D45</f>
        <v>#REF!</v>
      </c>
    </row>
    <row r="46" spans="1:6" s="4" customFormat="1" ht="12.75" hidden="1" outlineLevel="1">
      <c r="A46" s="13" t="s">
        <v>5</v>
      </c>
      <c r="B46" s="12"/>
      <c r="C46" s="25" t="e">
        <f>#REF!*#REF!</f>
        <v>#REF!</v>
      </c>
      <c r="D46" s="25" t="e">
        <f>#REF!+#REF!*D51</f>
        <v>#REF!</v>
      </c>
      <c r="E46" s="25"/>
      <c r="F46" s="28" t="e">
        <f>#REF!*D46</f>
        <v>#REF!</v>
      </c>
    </row>
    <row r="47" spans="1:6" s="4" customFormat="1" ht="15" customHeight="1" hidden="1" outlineLevel="1">
      <c r="A47" s="13" t="s">
        <v>13</v>
      </c>
      <c r="B47" s="12"/>
      <c r="C47" s="25" t="e">
        <f>#REF!*#REF!</f>
        <v>#REF!</v>
      </c>
      <c r="D47" s="25" t="e">
        <f>#REF!+#REF!*D52</f>
        <v>#REF!</v>
      </c>
      <c r="E47" s="25"/>
      <c r="F47" s="28" t="e">
        <f>#REF!*D47</f>
        <v>#REF!</v>
      </c>
    </row>
    <row r="48" spans="1:6" s="4" customFormat="1" ht="12.75" hidden="1" outlineLevel="1">
      <c r="A48" s="13" t="s">
        <v>6</v>
      </c>
      <c r="B48" s="12"/>
      <c r="C48" s="25" t="e">
        <f>#REF!*#REF!</f>
        <v>#REF!</v>
      </c>
      <c r="D48" s="25" t="e">
        <f>#REF!+#REF!*D51</f>
        <v>#REF!</v>
      </c>
      <c r="E48" s="25"/>
      <c r="F48" s="28" t="e">
        <f>#REF!*D48</f>
        <v>#REF!</v>
      </c>
    </row>
    <row r="49" spans="1:6" s="4" customFormat="1" ht="14.25" customHeight="1" hidden="1" outlineLevel="1">
      <c r="A49" s="13" t="s">
        <v>12</v>
      </c>
      <c r="B49" s="12"/>
      <c r="C49" s="25" t="e">
        <f>#REF!*#REF!</f>
        <v>#REF!</v>
      </c>
      <c r="D49" s="25" t="e">
        <f>#REF!+#REF!*D52</f>
        <v>#REF!</v>
      </c>
      <c r="E49" s="25"/>
      <c r="F49" s="28" t="e">
        <f>#REF!*D49</f>
        <v>#REF!</v>
      </c>
    </row>
    <row r="50" spans="1:6" s="4" customFormat="1" ht="12.75" hidden="1" outlineLevel="1">
      <c r="A50" s="13"/>
      <c r="B50" s="20" t="s">
        <v>0</v>
      </c>
      <c r="C50" s="26" t="e">
        <f>SUM(C7:C49)</f>
        <v>#REF!</v>
      </c>
      <c r="D50" s="26"/>
      <c r="E50" s="26"/>
      <c r="F50" s="26" t="e">
        <f>SUM(F7:F49)</f>
        <v>#REF!</v>
      </c>
    </row>
    <row r="51" spans="1:6" s="4" customFormat="1" ht="12.75" hidden="1" outlineLevel="1">
      <c r="A51" s="32" t="s">
        <v>8</v>
      </c>
      <c r="B51" s="33"/>
      <c r="C51" s="25"/>
      <c r="D51" s="27" t="e">
        <f>C51/C50</f>
        <v>#REF!</v>
      </c>
      <c r="E51" s="27"/>
      <c r="F51" s="17"/>
    </row>
    <row r="52" spans="1:6" s="7" customFormat="1" ht="12.75" hidden="1" outlineLevel="1">
      <c r="A52" s="10"/>
      <c r="B52" s="12"/>
      <c r="C52" s="9"/>
      <c r="D52" s="16"/>
      <c r="E52" s="16"/>
      <c r="F52" s="16"/>
    </row>
    <row r="53" spans="1:6" s="7" customFormat="1" ht="12.75" hidden="1" outlineLevel="1">
      <c r="A53" s="8"/>
      <c r="B53" s="21"/>
      <c r="C53" s="24"/>
      <c r="D53" s="23"/>
      <c r="E53" s="23"/>
      <c r="F53" s="18"/>
    </row>
    <row r="54" spans="1:5" ht="12" collapsed="1">
      <c r="A54" s="8"/>
      <c r="C54" s="24"/>
      <c r="D54" s="23"/>
      <c r="E54" s="23"/>
    </row>
    <row r="55" spans="1:5" ht="12">
      <c r="A55" s="8"/>
      <c r="C55" s="24"/>
      <c r="D55" s="23"/>
      <c r="E55" s="23"/>
    </row>
    <row r="56" spans="1:5" ht="12">
      <c r="A56" s="8"/>
      <c r="C56" s="24"/>
      <c r="D56" s="23"/>
      <c r="E56" s="23"/>
    </row>
    <row r="57" spans="1:5" ht="12">
      <c r="A57" s="8"/>
      <c r="C57" s="24"/>
      <c r="D57" s="23"/>
      <c r="E57" s="23"/>
    </row>
    <row r="58" spans="1:5" ht="12">
      <c r="A58" s="8"/>
      <c r="C58" s="24"/>
      <c r="D58" s="23"/>
      <c r="E58" s="23"/>
    </row>
    <row r="59" spans="1:5" ht="12">
      <c r="A59" s="8"/>
      <c r="C59" s="24"/>
      <c r="D59" s="23"/>
      <c r="E59" s="23"/>
    </row>
    <row r="60" spans="1:5" ht="12">
      <c r="A60" s="8"/>
      <c r="C60" s="24"/>
      <c r="D60" s="23"/>
      <c r="E60" s="23"/>
    </row>
    <row r="61" spans="1:5" ht="12">
      <c r="A61" s="8"/>
      <c r="C61" s="24"/>
      <c r="D61" s="23"/>
      <c r="E61" s="23"/>
    </row>
    <row r="62" spans="1:5" ht="12">
      <c r="A62" s="8"/>
      <c r="C62" s="24"/>
      <c r="D62" s="23"/>
      <c r="E62" s="23"/>
    </row>
    <row r="63" spans="1:5" ht="12">
      <c r="A63" s="8"/>
      <c r="C63" s="24"/>
      <c r="D63" s="23"/>
      <c r="E63" s="23"/>
    </row>
    <row r="64" spans="1:5" ht="12">
      <c r="A64" s="8"/>
      <c r="C64" s="24"/>
      <c r="D64" s="23"/>
      <c r="E64" s="23"/>
    </row>
    <row r="65" spans="1:5" ht="12">
      <c r="A65" s="8"/>
      <c r="C65" s="24"/>
      <c r="D65" s="23"/>
      <c r="E65" s="23"/>
    </row>
    <row r="66" spans="1:5" ht="12">
      <c r="A66" s="8"/>
      <c r="C66" s="24"/>
      <c r="D66" s="23"/>
      <c r="E66" s="23"/>
    </row>
    <row r="67" spans="1:5" ht="12">
      <c r="A67" s="8"/>
      <c r="C67" s="24"/>
      <c r="D67" s="23"/>
      <c r="E67" s="23"/>
    </row>
    <row r="68" spans="1:5" ht="12">
      <c r="A68" s="8"/>
      <c r="C68" s="24"/>
      <c r="D68" s="23"/>
      <c r="E68" s="23"/>
    </row>
    <row r="69" spans="1:5" ht="12">
      <c r="A69" s="8"/>
      <c r="C69" s="24"/>
      <c r="D69" s="23"/>
      <c r="E69" s="23"/>
    </row>
    <row r="70" spans="1:5" ht="12">
      <c r="A70" s="8"/>
      <c r="C70" s="24"/>
      <c r="D70" s="23"/>
      <c r="E70" s="23"/>
    </row>
    <row r="71" spans="1:5" ht="12">
      <c r="A71" s="8"/>
      <c r="C71" s="24"/>
      <c r="D71" s="23"/>
      <c r="E71" s="23"/>
    </row>
    <row r="72" spans="1:5" ht="12">
      <c r="A72" s="8"/>
      <c r="C72" s="24"/>
      <c r="D72" s="23"/>
      <c r="E72" s="23"/>
    </row>
    <row r="73" spans="1:5" ht="12">
      <c r="A73" s="8"/>
      <c r="C73" s="24"/>
      <c r="D73" s="23"/>
      <c r="E73" s="23"/>
    </row>
    <row r="74" spans="1:5" ht="12">
      <c r="A74" s="8"/>
      <c r="C74" s="24"/>
      <c r="D74" s="23"/>
      <c r="E74" s="23"/>
    </row>
    <row r="75" spans="1:5" ht="12">
      <c r="A75" s="8"/>
      <c r="C75" s="24"/>
      <c r="D75" s="23"/>
      <c r="E75" s="23"/>
    </row>
    <row r="76" spans="1:5" ht="12">
      <c r="A76" s="8"/>
      <c r="C76" s="24"/>
      <c r="D76" s="23"/>
      <c r="E76" s="23"/>
    </row>
    <row r="77" spans="1:5" ht="12">
      <c r="A77" s="8"/>
      <c r="C77" s="24"/>
      <c r="D77" s="23"/>
      <c r="E77" s="23"/>
    </row>
    <row r="78" spans="1:5" ht="12">
      <c r="A78" s="8"/>
      <c r="C78" s="24"/>
      <c r="D78" s="23"/>
      <c r="E78" s="23"/>
    </row>
    <row r="79" spans="1:5" ht="12">
      <c r="A79" s="8"/>
      <c r="C79" s="24"/>
      <c r="D79" s="23"/>
      <c r="E79" s="23"/>
    </row>
    <row r="80" spans="1:5" ht="12">
      <c r="A80" s="8"/>
      <c r="C80" s="24"/>
      <c r="D80" s="23"/>
      <c r="E80" s="23"/>
    </row>
    <row r="81" spans="1:5" ht="12">
      <c r="A81" s="8"/>
      <c r="C81" s="24"/>
      <c r="D81" s="23"/>
      <c r="E81" s="23"/>
    </row>
    <row r="82" spans="3:5" ht="12">
      <c r="C82" s="24"/>
      <c r="D82" s="23"/>
      <c r="E82" s="23"/>
    </row>
    <row r="83" spans="3:5" ht="12">
      <c r="C83" s="24"/>
      <c r="D83" s="23"/>
      <c r="E83" s="23"/>
    </row>
    <row r="84" spans="3:5" ht="12">
      <c r="C84" s="24"/>
      <c r="D84" s="23"/>
      <c r="E84" s="23"/>
    </row>
    <row r="85" spans="3:5" ht="12">
      <c r="C85" s="24"/>
      <c r="D85" s="23"/>
      <c r="E85" s="23"/>
    </row>
    <row r="86" spans="3:5" ht="12">
      <c r="C86" s="24"/>
      <c r="D86" s="23"/>
      <c r="E86" s="23"/>
    </row>
    <row r="87" spans="3:5" ht="12">
      <c r="C87" s="24"/>
      <c r="D87" s="23"/>
      <c r="E87" s="23"/>
    </row>
    <row r="88" spans="3:5" ht="12">
      <c r="C88" s="24"/>
      <c r="D88" s="23"/>
      <c r="E88" s="23"/>
    </row>
    <row r="89" spans="3:5" ht="12">
      <c r="C89" s="24"/>
      <c r="D89" s="23"/>
      <c r="E89" s="23"/>
    </row>
    <row r="90" spans="3:5" ht="12">
      <c r="C90" s="24"/>
      <c r="D90" s="23"/>
      <c r="E90" s="23"/>
    </row>
    <row r="91" spans="3:5" ht="12">
      <c r="C91" s="24"/>
      <c r="D91" s="23"/>
      <c r="E91" s="23"/>
    </row>
    <row r="92" spans="3:5" ht="12">
      <c r="C92" s="24"/>
      <c r="D92" s="23"/>
      <c r="E92" s="23"/>
    </row>
    <row r="93" spans="3:5" ht="12">
      <c r="C93" s="24"/>
      <c r="D93" s="23"/>
      <c r="E93" s="23"/>
    </row>
    <row r="94" spans="3:5" ht="12">
      <c r="C94" s="24"/>
      <c r="D94" s="23"/>
      <c r="E94" s="23"/>
    </row>
    <row r="95" spans="3:5" ht="12">
      <c r="C95" s="24"/>
      <c r="D95" s="23"/>
      <c r="E95" s="23"/>
    </row>
    <row r="96" spans="3:5" ht="12">
      <c r="C96" s="24"/>
      <c r="D96" s="23"/>
      <c r="E96" s="23"/>
    </row>
    <row r="97" spans="3:5" ht="12">
      <c r="C97" s="24"/>
      <c r="D97" s="23"/>
      <c r="E97" s="23"/>
    </row>
    <row r="98" spans="3:5" ht="12">
      <c r="C98" s="24"/>
      <c r="D98" s="23"/>
      <c r="E98" s="23"/>
    </row>
    <row r="99" spans="3:5" ht="12">
      <c r="C99" s="24"/>
      <c r="D99" s="23"/>
      <c r="E99" s="23"/>
    </row>
    <row r="100" spans="3:5" ht="12">
      <c r="C100" s="24"/>
      <c r="D100" s="23"/>
      <c r="E100" s="23"/>
    </row>
    <row r="101" spans="3:5" ht="12">
      <c r="C101" s="24"/>
      <c r="D101" s="23"/>
      <c r="E101" s="23"/>
    </row>
    <row r="102" spans="3:5" ht="12">
      <c r="C102" s="24"/>
      <c r="D102" s="23"/>
      <c r="E102" s="23"/>
    </row>
    <row r="103" spans="3:5" ht="12">
      <c r="C103" s="24"/>
      <c r="D103" s="23"/>
      <c r="E103" s="23"/>
    </row>
    <row r="104" spans="3:5" ht="12">
      <c r="C104" s="24"/>
      <c r="D104" s="23"/>
      <c r="E104" s="23"/>
    </row>
    <row r="105" spans="3:5" ht="12">
      <c r="C105" s="24"/>
      <c r="D105" s="23"/>
      <c r="E105" s="23"/>
    </row>
    <row r="106" spans="3:5" ht="12">
      <c r="C106" s="24"/>
      <c r="D106" s="23"/>
      <c r="E106" s="23"/>
    </row>
    <row r="107" spans="3:5" ht="12">
      <c r="C107" s="24"/>
      <c r="D107" s="23"/>
      <c r="E107" s="23"/>
    </row>
    <row r="108" spans="3:5" ht="12">
      <c r="C108" s="24"/>
      <c r="D108" s="23"/>
      <c r="E108" s="23"/>
    </row>
    <row r="109" spans="3:5" ht="12">
      <c r="C109" s="24"/>
      <c r="D109" s="23"/>
      <c r="E109" s="23"/>
    </row>
    <row r="110" spans="3:5" ht="12">
      <c r="C110" s="24"/>
      <c r="D110" s="23"/>
      <c r="E110" s="23"/>
    </row>
    <row r="111" spans="3:5" ht="12">
      <c r="C111" s="24"/>
      <c r="D111" s="23"/>
      <c r="E111" s="23"/>
    </row>
    <row r="112" spans="3:5" ht="12">
      <c r="C112" s="24"/>
      <c r="D112" s="23"/>
      <c r="E112" s="23"/>
    </row>
    <row r="113" spans="3:5" ht="12">
      <c r="C113" s="24"/>
      <c r="D113" s="23"/>
      <c r="E113" s="23"/>
    </row>
    <row r="114" spans="3:5" ht="12">
      <c r="C114" s="24"/>
      <c r="D114" s="23"/>
      <c r="E114" s="23"/>
    </row>
    <row r="115" spans="3:5" ht="12">
      <c r="C115" s="24"/>
      <c r="D115" s="23"/>
      <c r="E115" s="23"/>
    </row>
    <row r="116" spans="3:5" ht="12">
      <c r="C116" s="24"/>
      <c r="D116" s="23"/>
      <c r="E116" s="23"/>
    </row>
    <row r="117" spans="3:5" ht="12">
      <c r="C117" s="24"/>
      <c r="D117" s="23"/>
      <c r="E117" s="23"/>
    </row>
    <row r="118" spans="3:5" ht="12">
      <c r="C118" s="24"/>
      <c r="D118" s="23"/>
      <c r="E118" s="23"/>
    </row>
    <row r="119" spans="3:5" ht="12">
      <c r="C119" s="24"/>
      <c r="D119" s="23"/>
      <c r="E119" s="23"/>
    </row>
    <row r="120" spans="3:5" ht="12">
      <c r="C120" s="24"/>
      <c r="D120" s="23"/>
      <c r="E120" s="23"/>
    </row>
    <row r="121" spans="3:5" ht="12">
      <c r="C121" s="24"/>
      <c r="D121" s="23"/>
      <c r="E121" s="23"/>
    </row>
    <row r="122" spans="3:5" ht="12">
      <c r="C122" s="24"/>
      <c r="D122" s="23"/>
      <c r="E122" s="23"/>
    </row>
    <row r="123" spans="3:5" ht="12">
      <c r="C123" s="24"/>
      <c r="D123" s="23"/>
      <c r="E123" s="23"/>
    </row>
    <row r="124" spans="3:5" ht="12">
      <c r="C124" s="24"/>
      <c r="D124" s="23"/>
      <c r="E124" s="23"/>
    </row>
    <row r="125" spans="3:5" ht="12">
      <c r="C125" s="24"/>
      <c r="D125" s="23"/>
      <c r="E125" s="23"/>
    </row>
    <row r="126" spans="3:5" ht="12">
      <c r="C126" s="24"/>
      <c r="D126" s="23"/>
      <c r="E126" s="23"/>
    </row>
    <row r="127" spans="3:5" ht="12">
      <c r="C127" s="24"/>
      <c r="D127" s="23"/>
      <c r="E127" s="23"/>
    </row>
    <row r="128" spans="3:5" ht="12">
      <c r="C128" s="24"/>
      <c r="D128" s="23"/>
      <c r="E128" s="23"/>
    </row>
    <row r="129" spans="3:5" ht="12">
      <c r="C129" s="24"/>
      <c r="D129" s="23"/>
      <c r="E129" s="23"/>
    </row>
    <row r="130" spans="3:5" ht="12">
      <c r="C130" s="24"/>
      <c r="D130" s="23"/>
      <c r="E130" s="23"/>
    </row>
    <row r="131" spans="3:5" ht="12">
      <c r="C131" s="24"/>
      <c r="D131" s="23"/>
      <c r="E131" s="23"/>
    </row>
    <row r="132" spans="3:5" ht="12">
      <c r="C132" s="24"/>
      <c r="D132" s="23"/>
      <c r="E132" s="23"/>
    </row>
    <row r="133" spans="3:5" ht="12">
      <c r="C133" s="24"/>
      <c r="D133" s="23"/>
      <c r="E133" s="23"/>
    </row>
    <row r="134" spans="3:5" ht="12">
      <c r="C134" s="24"/>
      <c r="D134" s="23"/>
      <c r="E134" s="23"/>
    </row>
    <row r="135" spans="3:5" ht="12">
      <c r="C135" s="24"/>
      <c r="D135" s="23"/>
      <c r="E135" s="23"/>
    </row>
    <row r="136" spans="3:5" ht="12">
      <c r="C136" s="24"/>
      <c r="D136" s="23"/>
      <c r="E136" s="23"/>
    </row>
    <row r="137" spans="3:5" ht="12">
      <c r="C137" s="24"/>
      <c r="D137" s="23"/>
      <c r="E137" s="23"/>
    </row>
    <row r="138" spans="3:5" ht="12">
      <c r="C138" s="24"/>
      <c r="D138" s="23"/>
      <c r="E138" s="23"/>
    </row>
    <row r="139" spans="3:5" ht="12">
      <c r="C139" s="24"/>
      <c r="D139" s="23"/>
      <c r="E139" s="23"/>
    </row>
    <row r="140" spans="3:5" ht="12">
      <c r="C140" s="24"/>
      <c r="D140" s="23"/>
      <c r="E140" s="23"/>
    </row>
    <row r="141" spans="3:5" ht="12">
      <c r="C141" s="24"/>
      <c r="D141" s="23"/>
      <c r="E141" s="23"/>
    </row>
    <row r="142" spans="3:5" ht="12">
      <c r="C142" s="24"/>
      <c r="D142" s="23"/>
      <c r="E142" s="23"/>
    </row>
    <row r="143" spans="3:5" ht="12">
      <c r="C143" s="24"/>
      <c r="D143" s="23"/>
      <c r="E143" s="23"/>
    </row>
    <row r="144" spans="3:5" ht="12">
      <c r="C144" s="24"/>
      <c r="D144" s="23"/>
      <c r="E144" s="23"/>
    </row>
    <row r="145" spans="3:5" ht="12">
      <c r="C145" s="24"/>
      <c r="D145" s="23"/>
      <c r="E145" s="23"/>
    </row>
    <row r="146" spans="3:5" ht="12">
      <c r="C146" s="24"/>
      <c r="D146" s="23"/>
      <c r="E146" s="23"/>
    </row>
    <row r="147" spans="3:5" ht="12">
      <c r="C147" s="24"/>
      <c r="D147" s="23"/>
      <c r="E147" s="23"/>
    </row>
    <row r="148" spans="3:5" ht="12">
      <c r="C148" s="24"/>
      <c r="D148" s="23"/>
      <c r="E148" s="23"/>
    </row>
    <row r="149" spans="3:5" ht="12">
      <c r="C149" s="24"/>
      <c r="D149" s="23"/>
      <c r="E149" s="23"/>
    </row>
    <row r="150" spans="3:5" ht="12">
      <c r="C150" s="24"/>
      <c r="D150" s="23"/>
      <c r="E150" s="23"/>
    </row>
    <row r="151" spans="3:5" ht="12">
      <c r="C151" s="24"/>
      <c r="D151" s="23"/>
      <c r="E151" s="23"/>
    </row>
    <row r="152" spans="3:5" ht="12">
      <c r="C152" s="24"/>
      <c r="D152" s="23"/>
      <c r="E152" s="23"/>
    </row>
    <row r="153" spans="3:5" ht="12">
      <c r="C153" s="24"/>
      <c r="D153" s="23"/>
      <c r="E153" s="23"/>
    </row>
    <row r="154" spans="3:5" ht="12">
      <c r="C154" s="24"/>
      <c r="D154" s="23"/>
      <c r="E154" s="23"/>
    </row>
    <row r="155" spans="3:5" ht="12">
      <c r="C155" s="24"/>
      <c r="D155" s="23"/>
      <c r="E155" s="23"/>
    </row>
    <row r="156" spans="3:5" ht="12">
      <c r="C156" s="24"/>
      <c r="D156" s="23"/>
      <c r="E156" s="23"/>
    </row>
    <row r="157" spans="3:5" ht="12">
      <c r="C157" s="24"/>
      <c r="D157" s="23"/>
      <c r="E157" s="23"/>
    </row>
    <row r="158" spans="3:5" ht="12">
      <c r="C158" s="24"/>
      <c r="D158" s="23"/>
      <c r="E158" s="23"/>
    </row>
    <row r="159" spans="3:5" ht="12">
      <c r="C159" s="24"/>
      <c r="D159" s="23"/>
      <c r="E159" s="23"/>
    </row>
    <row r="160" spans="3:5" ht="12">
      <c r="C160" s="24"/>
      <c r="D160" s="23"/>
      <c r="E160" s="23"/>
    </row>
    <row r="161" spans="3:5" ht="12">
      <c r="C161" s="24"/>
      <c r="D161" s="23"/>
      <c r="E161" s="23"/>
    </row>
    <row r="162" spans="3:5" ht="12">
      <c r="C162" s="24"/>
      <c r="D162" s="23"/>
      <c r="E162" s="23"/>
    </row>
    <row r="163" spans="3:5" ht="12">
      <c r="C163" s="24"/>
      <c r="D163" s="23"/>
      <c r="E163" s="23"/>
    </row>
    <row r="164" spans="3:5" ht="12">
      <c r="C164" s="24"/>
      <c r="D164" s="23"/>
      <c r="E164" s="23"/>
    </row>
    <row r="165" spans="3:5" ht="12">
      <c r="C165" s="24"/>
      <c r="D165" s="23"/>
      <c r="E165" s="23"/>
    </row>
    <row r="166" spans="3:5" ht="12">
      <c r="C166" s="24"/>
      <c r="D166" s="23"/>
      <c r="E166" s="23"/>
    </row>
    <row r="167" spans="3:5" ht="12">
      <c r="C167" s="24"/>
      <c r="D167" s="23"/>
      <c r="E167" s="23"/>
    </row>
    <row r="168" spans="3:5" ht="12">
      <c r="C168" s="24"/>
      <c r="D168" s="23"/>
      <c r="E168" s="23"/>
    </row>
    <row r="169" spans="3:5" ht="12">
      <c r="C169" s="24"/>
      <c r="D169" s="23"/>
      <c r="E169" s="23"/>
    </row>
    <row r="170" spans="3:5" ht="12">
      <c r="C170" s="24"/>
      <c r="D170" s="23"/>
      <c r="E170" s="23"/>
    </row>
    <row r="171" spans="3:5" ht="12">
      <c r="C171" s="24"/>
      <c r="D171" s="23"/>
      <c r="E171" s="23"/>
    </row>
    <row r="172" spans="3:5" ht="12">
      <c r="C172" s="24"/>
      <c r="D172" s="23"/>
      <c r="E172" s="23"/>
    </row>
    <row r="173" spans="3:5" ht="12">
      <c r="C173" s="24"/>
      <c r="D173" s="23"/>
      <c r="E173" s="23"/>
    </row>
    <row r="174" spans="3:5" ht="12">
      <c r="C174" s="24"/>
      <c r="D174" s="23"/>
      <c r="E174" s="23"/>
    </row>
    <row r="175" spans="3:5" ht="12">
      <c r="C175" s="24"/>
      <c r="D175" s="23"/>
      <c r="E175" s="23"/>
    </row>
    <row r="176" spans="3:5" ht="12">
      <c r="C176" s="24"/>
      <c r="D176" s="23"/>
      <c r="E176" s="23"/>
    </row>
    <row r="177" spans="3:5" ht="12">
      <c r="C177" s="24"/>
      <c r="D177" s="23"/>
      <c r="E177" s="23"/>
    </row>
    <row r="178" spans="3:5" ht="12">
      <c r="C178" s="24"/>
      <c r="D178" s="23"/>
      <c r="E178" s="23"/>
    </row>
    <row r="179" spans="3:5" ht="12">
      <c r="C179" s="24"/>
      <c r="D179" s="23"/>
      <c r="E179" s="23"/>
    </row>
    <row r="180" spans="3:5" ht="12">
      <c r="C180" s="24"/>
      <c r="D180" s="23"/>
      <c r="E180" s="23"/>
    </row>
    <row r="181" spans="3:5" ht="12">
      <c r="C181" s="24"/>
      <c r="D181" s="23"/>
      <c r="E181" s="23"/>
    </row>
    <row r="182" spans="3:5" ht="12">
      <c r="C182" s="24"/>
      <c r="D182" s="23"/>
      <c r="E182" s="23"/>
    </row>
    <row r="183" spans="3:5" ht="12">
      <c r="C183" s="24"/>
      <c r="D183" s="23"/>
      <c r="E183" s="23"/>
    </row>
    <row r="184" spans="3:5" ht="12">
      <c r="C184" s="24"/>
      <c r="D184" s="23"/>
      <c r="E184" s="23"/>
    </row>
    <row r="185" spans="3:5" ht="12">
      <c r="C185" s="24"/>
      <c r="D185" s="23"/>
      <c r="E185" s="23"/>
    </row>
    <row r="186" spans="3:5" ht="12">
      <c r="C186" s="24"/>
      <c r="D186" s="23"/>
      <c r="E186" s="23"/>
    </row>
    <row r="187" spans="3:5" ht="12">
      <c r="C187" s="24"/>
      <c r="D187" s="23"/>
      <c r="E187" s="23"/>
    </row>
    <row r="188" spans="3:5" ht="12">
      <c r="C188" s="24"/>
      <c r="D188" s="23"/>
      <c r="E188" s="23"/>
    </row>
    <row r="189" spans="3:5" ht="12">
      <c r="C189" s="24"/>
      <c r="D189" s="23"/>
      <c r="E189" s="23"/>
    </row>
    <row r="190" spans="3:5" ht="12">
      <c r="C190" s="24"/>
      <c r="D190" s="23"/>
      <c r="E190" s="23"/>
    </row>
    <row r="191" spans="3:5" ht="12">
      <c r="C191" s="24"/>
      <c r="D191" s="23"/>
      <c r="E191" s="23"/>
    </row>
    <row r="192" spans="3:5" ht="12">
      <c r="C192" s="24"/>
      <c r="D192" s="23"/>
      <c r="E192" s="23"/>
    </row>
    <row r="193" spans="3:5" ht="12">
      <c r="C193" s="24"/>
      <c r="D193" s="23"/>
      <c r="E193" s="23"/>
    </row>
    <row r="194" spans="3:5" ht="12">
      <c r="C194" s="24"/>
      <c r="D194" s="23"/>
      <c r="E194" s="23"/>
    </row>
    <row r="195" spans="3:5" ht="12">
      <c r="C195" s="24"/>
      <c r="D195" s="23"/>
      <c r="E195" s="23"/>
    </row>
    <row r="196" spans="3:5" ht="12">
      <c r="C196" s="24"/>
      <c r="D196" s="23"/>
      <c r="E196" s="23"/>
    </row>
  </sheetData>
  <sheetProtection/>
  <mergeCells count="9">
    <mergeCell ref="A6:B6"/>
    <mergeCell ref="A11:B11"/>
    <mergeCell ref="A15:B15"/>
    <mergeCell ref="A19:B19"/>
    <mergeCell ref="A51:B51"/>
    <mergeCell ref="A23:B23"/>
    <mergeCell ref="A26:B26"/>
    <mergeCell ref="A29:B29"/>
    <mergeCell ref="A36:B3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mmaltsev</dc:creator>
  <cp:keywords/>
  <dc:description/>
  <cp:lastModifiedBy>Анна Валентиновна Червякова</cp:lastModifiedBy>
  <cp:lastPrinted>2012-12-28T07:54:18Z</cp:lastPrinted>
  <dcterms:created xsi:type="dcterms:W3CDTF">2005-08-18T06:57:19Z</dcterms:created>
  <dcterms:modified xsi:type="dcterms:W3CDTF">2014-04-28T07:43:02Z</dcterms:modified>
  <cp:category/>
  <cp:version/>
  <cp:contentType/>
  <cp:contentStatus/>
</cp:coreProperties>
</file>